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Крупы и мук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<sst xmlns="http://schemas.openxmlformats.org/spreadsheetml/2006/main" count="116" uniqueCount="48">
  <si>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</si>
  <si>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</si>
  <si>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</si>
  <si>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</si>
  <si>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</si>
  <si>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</si>
  <si>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</si>
  <si>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</si>
  <si>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</si>
  <si>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</si>
  <si>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высший сорт</t>
  </si>
  <si>
    <t>Мука пшеничная</t>
  </si>
  <si>
    <t>бум/пак 2 кг</t>
  </si>
  <si>
    <t>мешок 50 кг</t>
  </si>
  <si>
    <t>Рис шлифованный</t>
  </si>
  <si>
    <t>1 сорт</t>
  </si>
  <si>
    <t>Крупа гречневая</t>
  </si>
  <si>
    <t>Крупа манная</t>
  </si>
  <si>
    <t xml:space="preserve">Крупа пшеничная </t>
  </si>
  <si>
    <t>твердых сортов</t>
  </si>
  <si>
    <t>Крупа пшеничная</t>
  </si>
  <si>
    <t>№ 2</t>
  </si>
  <si>
    <t>№ 1</t>
  </si>
  <si>
    <t>Хлопья овсяные</t>
  </si>
  <si>
    <t>без комкования</t>
  </si>
  <si>
    <t>мешок 30 кг</t>
  </si>
  <si>
    <t>пачка 400 г</t>
  </si>
  <si>
    <t>Пшено шлифованное</t>
  </si>
  <si>
    <t>Крупа кукурузная</t>
  </si>
  <si>
    <t>Фасоль продовольственная</t>
  </si>
  <si>
    <t xml:space="preserve">Тип 2 (цветная однотонная). </t>
  </si>
  <si>
    <t>Марка М</t>
  </si>
  <si>
    <t>пачка 900-1000г</t>
  </si>
  <si>
    <t>Фасовка</t>
  </si>
  <si>
    <t>Данные  мониторинга РЭК – департамента цен и тарифов КК (www.rek23.ru. от 01.06.2012г.)</t>
  </si>
  <si>
    <t>Коммерческое предложение  № 158 от 18.05.2012</t>
  </si>
  <si>
    <t>Коммерческое предложение № 145 от 24.05.2012</t>
  </si>
  <si>
    <t>Коммерческое предложение № 94 от 01.06.2012</t>
  </si>
  <si>
    <t>Приложение № 3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</si>
  <si>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</si>
  <si>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</si>
  <si>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</si>
  <si>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</si>
  <si>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 xml:space="preserve">Крупа  ячменная перловая </t>
  </si>
  <si>
    <t xml:space="preserve">Крупа ячменная перловая </t>
  </si>
  <si>
    <t>Крупа ячменная ячневая</t>
  </si>
  <si>
    <t>Горох колотый шлифованный</t>
  </si>
  <si>
    <t>Обоснование начальной (максимальной) цены договора на поставку продуктов питания 
(Мукомольная продукция)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</si>
</sst>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0" xfId="0" applyAlignment="1">
      <alignment vertical="center"/>
    </xf>
    <xf numFmtId="2" fontId="7" fillId="0" borderId="10" xfId="53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2" fontId="7" fillId="33" borderId="10" xfId="53" applyNumberFormat="1" applyFont="1" applyFill="1" applyBorder="1" applyAlignment="1">
      <alignment vertical="top"/>
      <protection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2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4" fillId="0" borderId="0" xfId="0" applyFont="1" applyAlignment="1">
      <alignment horizontal="left" vertical="center" wrapText="1"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4" fillId="0" borderId="0" xfId="0" applyFont="1" applyFill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115" zoomScaleNormal="115" zoomScaleSheetLayoutView="85" zoomScalePageLayoutView="0" workbookViewId="0" topLeftCell="B19">
      <selection activeCell="B6" sqref="B6:L6"/>
    </sheetView>
  </sheetViews>
  <sheetFormatPr defaultColWidth="9.140625" defaultRowHeight="15"/>
  <cols>
    <col min="1" max="1" width="4.00390625" style="0" customWidth="1"/>
    <col min="2" max="2" width="25.140625" style="0" customWidth="1"/>
    <col min="3" max="3" width="41.421875" style="0" hidden="1" customWidth="1"/>
    <col min="4" max="4" width="16.7109375" style="0" customWidth="1"/>
    <col min="5" max="5" width="8.8515625" style="0" customWidth="1"/>
    <col min="6" max="6" width="11.28125" style="0" customWidth="1"/>
    <col min="7" max="7" width="12.421875" style="0" customWidth="1"/>
    <col min="10" max="10" width="9.8515625" style="0" customWidth="1"/>
    <col min="11" max="11" width="10.8515625" style="0" customWidth="1"/>
    <col min="12" max="12" width="12.421875" style="0" customWidth="1"/>
  </cols>
  <sheetData>
    <row r="1" spans="10:12" ht="15">
      <c r="J1" s="15" t="s">
        <v>38</v>
      </c>
      <c r="K1" s="15"/>
      <c r="L1" s="15"/>
    </row>
    <row r="2" spans="10:12" ht="15">
      <c r="J2" s="15" t="s">
        <v>39</v>
      </c>
      <c r="K2" s="15"/>
      <c r="L2" s="15"/>
    </row>
    <row r="3" spans="10:12" ht="15">
      <c r="J3" s="15" t="s">
        <v>40</v>
      </c>
      <c r="K3" s="15"/>
      <c r="L3" s="15"/>
    </row>
    <row r="5" spans="1:12" ht="33.75" customHeight="1">
      <c r="A5" s="1"/>
      <c r="B5" s="18" t="s">
        <v>47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.75">
      <c r="A6" s="1"/>
      <c r="B6" s="19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6.5" customHeight="1">
      <c r="A8" s="20" t="s">
        <v>1</v>
      </c>
      <c r="B8" s="21" t="s">
        <v>2</v>
      </c>
      <c r="C8" s="10"/>
      <c r="D8" s="22" t="s">
        <v>33</v>
      </c>
      <c r="E8" s="22" t="s">
        <v>3</v>
      </c>
      <c r="F8" s="22" t="s">
        <v>4</v>
      </c>
      <c r="G8" s="24" t="s">
        <v>9</v>
      </c>
      <c r="H8" s="25"/>
      <c r="I8" s="25"/>
      <c r="J8" s="26"/>
      <c r="K8" s="22" t="s">
        <v>7</v>
      </c>
      <c r="L8" s="22" t="s">
        <v>5</v>
      </c>
    </row>
    <row r="9" spans="1:12" ht="180.75" customHeight="1">
      <c r="A9" s="20"/>
      <c r="B9" s="21"/>
      <c r="C9" s="10"/>
      <c r="D9" s="22"/>
      <c r="E9" s="22"/>
      <c r="F9" s="22"/>
      <c r="G9" s="9" t="s">
        <v>34</v>
      </c>
      <c r="H9" s="9" t="s">
        <v>35</v>
      </c>
      <c r="I9" s="9" t="s">
        <v>36</v>
      </c>
      <c r="J9" s="9" t="s">
        <v>37</v>
      </c>
      <c r="K9" s="22"/>
      <c r="L9" s="22"/>
    </row>
    <row r="10" spans="1:12" ht="15">
      <c r="A10" s="11">
        <v>1</v>
      </c>
      <c r="B10" s="2" t="s">
        <v>11</v>
      </c>
      <c r="C10" s="2" t="s">
        <v>10</v>
      </c>
      <c r="D10" s="2" t="s">
        <v>12</v>
      </c>
      <c r="E10" s="3" t="s">
        <v>6</v>
      </c>
      <c r="F10" s="14">
        <v>8107</v>
      </c>
      <c r="G10" s="7">
        <v>30.8</v>
      </c>
      <c r="H10" s="7">
        <v>32</v>
      </c>
      <c r="I10" s="7">
        <v>33</v>
      </c>
      <c r="J10" s="7">
        <v>34</v>
      </c>
      <c r="K10" s="7">
        <f>AVERAGE(G10:J10)</f>
        <v>32.45</v>
      </c>
      <c r="L10" s="7">
        <f aca="true" t="shared" si="0" ref="L10:L33">ROUND(K10*F10,2)</f>
        <v>263072.15</v>
      </c>
    </row>
    <row r="11" spans="1:12" ht="17.25" customHeight="1">
      <c r="A11" s="12">
        <v>2</v>
      </c>
      <c r="B11" s="2" t="s">
        <v>11</v>
      </c>
      <c r="C11" s="2" t="s">
        <v>10</v>
      </c>
      <c r="D11" s="2" t="s">
        <v>13</v>
      </c>
      <c r="E11" s="3" t="s">
        <v>6</v>
      </c>
      <c r="F11" s="14">
        <v>378</v>
      </c>
      <c r="G11" s="7">
        <v>770</v>
      </c>
      <c r="H11" s="7">
        <v>800</v>
      </c>
      <c r="I11" s="7">
        <v>850</v>
      </c>
      <c r="J11" s="7">
        <v>850</v>
      </c>
      <c r="K11" s="7">
        <f aca="true" t="shared" si="1" ref="K11:K33">AVERAGE(G11:J11)</f>
        <v>817.5</v>
      </c>
      <c r="L11" s="7">
        <f t="shared" si="0"/>
        <v>309015</v>
      </c>
    </row>
    <row r="12" spans="1:12" ht="15">
      <c r="A12" s="11">
        <v>3</v>
      </c>
      <c r="B12" s="2" t="s">
        <v>14</v>
      </c>
      <c r="C12" s="2" t="s">
        <v>15</v>
      </c>
      <c r="D12" s="2" t="s">
        <v>13</v>
      </c>
      <c r="E12" s="3" t="s">
        <v>6</v>
      </c>
      <c r="F12" s="14">
        <v>119</v>
      </c>
      <c r="G12" s="7">
        <v>1410</v>
      </c>
      <c r="H12" s="7">
        <v>1350</v>
      </c>
      <c r="I12" s="7">
        <v>1400</v>
      </c>
      <c r="J12" s="7">
        <v>1450</v>
      </c>
      <c r="K12" s="7">
        <f t="shared" si="1"/>
        <v>1402.5</v>
      </c>
      <c r="L12" s="7">
        <f t="shared" si="0"/>
        <v>166897.5</v>
      </c>
    </row>
    <row r="13" spans="1:12" ht="15">
      <c r="A13" s="12">
        <v>4</v>
      </c>
      <c r="B13" s="2" t="s">
        <v>14</v>
      </c>
      <c r="C13" s="2" t="s">
        <v>15</v>
      </c>
      <c r="D13" s="2" t="s">
        <v>32</v>
      </c>
      <c r="E13" s="3" t="s">
        <v>6</v>
      </c>
      <c r="F13" s="14">
        <v>5295</v>
      </c>
      <c r="G13" s="13"/>
      <c r="H13" s="7">
        <v>27</v>
      </c>
      <c r="I13" s="7">
        <v>28</v>
      </c>
      <c r="J13" s="7">
        <v>28</v>
      </c>
      <c r="K13" s="7">
        <f t="shared" si="1"/>
        <v>27.666666666666668</v>
      </c>
      <c r="L13" s="7">
        <f t="shared" si="0"/>
        <v>146495</v>
      </c>
    </row>
    <row r="14" spans="1:12" ht="15">
      <c r="A14" s="11">
        <v>5</v>
      </c>
      <c r="B14" s="2" t="s">
        <v>16</v>
      </c>
      <c r="C14" s="2" t="s">
        <v>15</v>
      </c>
      <c r="D14" s="2" t="s">
        <v>13</v>
      </c>
      <c r="E14" s="3" t="s">
        <v>6</v>
      </c>
      <c r="F14" s="14">
        <v>105</v>
      </c>
      <c r="G14" s="7">
        <v>2065</v>
      </c>
      <c r="H14" s="7">
        <v>2560</v>
      </c>
      <c r="I14" s="7">
        <v>2600</v>
      </c>
      <c r="J14" s="7">
        <v>2650</v>
      </c>
      <c r="K14" s="7">
        <f t="shared" si="1"/>
        <v>2468.75</v>
      </c>
      <c r="L14" s="7">
        <f t="shared" si="0"/>
        <v>259218.75</v>
      </c>
    </row>
    <row r="15" spans="1:12" ht="15">
      <c r="A15" s="12">
        <v>6</v>
      </c>
      <c r="B15" s="2" t="s">
        <v>16</v>
      </c>
      <c r="C15" s="2" t="s">
        <v>15</v>
      </c>
      <c r="D15" s="2" t="s">
        <v>32</v>
      </c>
      <c r="E15" s="3" t="s">
        <v>6</v>
      </c>
      <c r="F15" s="14">
        <v>4914</v>
      </c>
      <c r="G15" s="13"/>
      <c r="H15" s="7">
        <v>53</v>
      </c>
      <c r="I15" s="7">
        <v>54</v>
      </c>
      <c r="J15" s="7">
        <v>55</v>
      </c>
      <c r="K15" s="7">
        <f t="shared" si="1"/>
        <v>54</v>
      </c>
      <c r="L15" s="7">
        <f t="shared" si="0"/>
        <v>265356</v>
      </c>
    </row>
    <row r="16" spans="1:12" ht="15">
      <c r="A16" s="11">
        <v>7</v>
      </c>
      <c r="B16" s="2" t="s">
        <v>17</v>
      </c>
      <c r="C16" s="2" t="s">
        <v>31</v>
      </c>
      <c r="D16" s="2" t="s">
        <v>13</v>
      </c>
      <c r="E16" s="3" t="s">
        <v>6</v>
      </c>
      <c r="F16" s="14">
        <v>64</v>
      </c>
      <c r="G16" s="7">
        <v>925</v>
      </c>
      <c r="H16" s="7">
        <v>950</v>
      </c>
      <c r="I16" s="7">
        <v>1050</v>
      </c>
      <c r="J16" s="7">
        <v>1050</v>
      </c>
      <c r="K16" s="7">
        <f t="shared" si="1"/>
        <v>993.75</v>
      </c>
      <c r="L16" s="7">
        <f t="shared" si="0"/>
        <v>63600</v>
      </c>
    </row>
    <row r="17" spans="1:12" ht="15">
      <c r="A17" s="12">
        <v>8</v>
      </c>
      <c r="B17" s="2" t="s">
        <v>17</v>
      </c>
      <c r="C17" s="2" t="s">
        <v>31</v>
      </c>
      <c r="D17" s="2" t="s">
        <v>32</v>
      </c>
      <c r="E17" s="3" t="s">
        <v>6</v>
      </c>
      <c r="F17" s="14">
        <v>3615</v>
      </c>
      <c r="G17" s="13"/>
      <c r="H17" s="7">
        <v>19</v>
      </c>
      <c r="I17" s="7">
        <v>20</v>
      </c>
      <c r="J17" s="7">
        <v>20</v>
      </c>
      <c r="K17" s="7">
        <f t="shared" si="1"/>
        <v>19.666666666666668</v>
      </c>
      <c r="L17" s="7">
        <f t="shared" si="0"/>
        <v>71095</v>
      </c>
    </row>
    <row r="18" spans="1:12" ht="15">
      <c r="A18" s="11">
        <v>9</v>
      </c>
      <c r="B18" s="2" t="s">
        <v>18</v>
      </c>
      <c r="C18" s="2" t="s">
        <v>19</v>
      </c>
      <c r="D18" s="2" t="s">
        <v>13</v>
      </c>
      <c r="E18" s="3" t="s">
        <v>6</v>
      </c>
      <c r="F18" s="14">
        <v>69</v>
      </c>
      <c r="G18" s="7">
        <v>875</v>
      </c>
      <c r="H18" s="7">
        <v>1000</v>
      </c>
      <c r="I18" s="7">
        <v>1100</v>
      </c>
      <c r="J18" s="7">
        <v>1100</v>
      </c>
      <c r="K18" s="7">
        <f t="shared" si="1"/>
        <v>1018.75</v>
      </c>
      <c r="L18" s="7">
        <f t="shared" si="0"/>
        <v>70293.75</v>
      </c>
    </row>
    <row r="19" spans="1:12" ht="15">
      <c r="A19" s="12">
        <v>10</v>
      </c>
      <c r="B19" s="2" t="s">
        <v>20</v>
      </c>
      <c r="C19" s="2" t="s">
        <v>19</v>
      </c>
      <c r="D19" s="2" t="s">
        <v>32</v>
      </c>
      <c r="E19" s="3" t="s">
        <v>6</v>
      </c>
      <c r="F19" s="14">
        <v>3238</v>
      </c>
      <c r="G19" s="13"/>
      <c r="H19" s="7">
        <v>19</v>
      </c>
      <c r="I19" s="7">
        <v>19.5</v>
      </c>
      <c r="J19" s="7">
        <v>20</v>
      </c>
      <c r="K19" s="7">
        <f t="shared" si="1"/>
        <v>19.5</v>
      </c>
      <c r="L19" s="7">
        <f t="shared" si="0"/>
        <v>63141</v>
      </c>
    </row>
    <row r="20" spans="1:12" ht="15">
      <c r="A20" s="11">
        <v>11</v>
      </c>
      <c r="B20" s="2" t="s">
        <v>43</v>
      </c>
      <c r="C20" s="2" t="s">
        <v>21</v>
      </c>
      <c r="D20" s="2" t="s">
        <v>13</v>
      </c>
      <c r="E20" s="3" t="s">
        <v>6</v>
      </c>
      <c r="F20" s="14">
        <v>21</v>
      </c>
      <c r="G20" s="7">
        <v>810</v>
      </c>
      <c r="H20" s="7">
        <v>975</v>
      </c>
      <c r="I20" s="7">
        <v>1000</v>
      </c>
      <c r="J20" s="7">
        <v>1050</v>
      </c>
      <c r="K20" s="7">
        <f t="shared" si="1"/>
        <v>958.75</v>
      </c>
      <c r="L20" s="7">
        <f t="shared" si="0"/>
        <v>20133.75</v>
      </c>
    </row>
    <row r="21" spans="1:12" ht="15">
      <c r="A21" s="12">
        <v>12</v>
      </c>
      <c r="B21" s="2" t="s">
        <v>44</v>
      </c>
      <c r="C21" s="2" t="s">
        <v>21</v>
      </c>
      <c r="D21" s="2" t="s">
        <v>32</v>
      </c>
      <c r="E21" s="3" t="s">
        <v>6</v>
      </c>
      <c r="F21" s="14">
        <v>1493</v>
      </c>
      <c r="G21" s="13"/>
      <c r="H21" s="7">
        <v>19</v>
      </c>
      <c r="I21" s="7">
        <v>19.5</v>
      </c>
      <c r="J21" s="7">
        <v>20</v>
      </c>
      <c r="K21" s="7">
        <f t="shared" si="1"/>
        <v>19.5</v>
      </c>
      <c r="L21" s="7">
        <f t="shared" si="0"/>
        <v>29113.5</v>
      </c>
    </row>
    <row r="22" spans="1:12" ht="15">
      <c r="A22" s="11">
        <v>13</v>
      </c>
      <c r="B22" s="2" t="s">
        <v>45</v>
      </c>
      <c r="C22" s="2" t="s">
        <v>22</v>
      </c>
      <c r="D22" s="2" t="s">
        <v>32</v>
      </c>
      <c r="E22" s="3" t="s">
        <v>6</v>
      </c>
      <c r="F22" s="14">
        <v>46</v>
      </c>
      <c r="G22" s="7">
        <v>810</v>
      </c>
      <c r="H22" s="7">
        <v>900</v>
      </c>
      <c r="I22" s="7">
        <v>950</v>
      </c>
      <c r="J22" s="7">
        <v>1000</v>
      </c>
      <c r="K22" s="7">
        <f t="shared" si="1"/>
        <v>915</v>
      </c>
      <c r="L22" s="7">
        <f t="shared" si="0"/>
        <v>42090</v>
      </c>
    </row>
    <row r="23" spans="1:12" ht="15">
      <c r="A23" s="12">
        <v>14</v>
      </c>
      <c r="B23" s="2" t="s">
        <v>45</v>
      </c>
      <c r="C23" s="2" t="s">
        <v>22</v>
      </c>
      <c r="D23" s="2" t="s">
        <v>32</v>
      </c>
      <c r="E23" s="3" t="s">
        <v>6</v>
      </c>
      <c r="F23" s="14">
        <v>2929</v>
      </c>
      <c r="G23" s="13"/>
      <c r="H23" s="7">
        <v>18</v>
      </c>
      <c r="I23" s="7">
        <v>18.5</v>
      </c>
      <c r="J23" s="7">
        <v>19</v>
      </c>
      <c r="K23" s="7">
        <f t="shared" si="1"/>
        <v>18.5</v>
      </c>
      <c r="L23" s="7">
        <f t="shared" si="0"/>
        <v>54186.5</v>
      </c>
    </row>
    <row r="24" spans="1:12" ht="15">
      <c r="A24" s="11">
        <v>15</v>
      </c>
      <c r="B24" s="2" t="s">
        <v>23</v>
      </c>
      <c r="C24" s="2" t="s">
        <v>24</v>
      </c>
      <c r="D24" s="2" t="s">
        <v>25</v>
      </c>
      <c r="E24" s="3" t="s">
        <v>6</v>
      </c>
      <c r="F24" s="14">
        <v>88</v>
      </c>
      <c r="G24" s="7">
        <v>1200</v>
      </c>
      <c r="H24" s="7">
        <v>1100</v>
      </c>
      <c r="I24" s="7">
        <v>1100</v>
      </c>
      <c r="J24" s="7">
        <v>1100</v>
      </c>
      <c r="K24" s="7">
        <f t="shared" si="1"/>
        <v>1125</v>
      </c>
      <c r="L24" s="7">
        <f t="shared" si="0"/>
        <v>99000</v>
      </c>
    </row>
    <row r="25" spans="1:12" ht="15">
      <c r="A25" s="12">
        <v>16</v>
      </c>
      <c r="B25" s="2" t="s">
        <v>23</v>
      </c>
      <c r="C25" s="2" t="s">
        <v>24</v>
      </c>
      <c r="D25" s="2" t="s">
        <v>26</v>
      </c>
      <c r="E25" s="3" t="s">
        <v>6</v>
      </c>
      <c r="F25" s="14">
        <v>4417</v>
      </c>
      <c r="G25" s="13"/>
      <c r="H25" s="7">
        <v>23</v>
      </c>
      <c r="I25" s="7">
        <v>24</v>
      </c>
      <c r="J25" s="7">
        <v>15</v>
      </c>
      <c r="K25" s="7">
        <f t="shared" si="1"/>
        <v>20.666666666666668</v>
      </c>
      <c r="L25" s="7">
        <f t="shared" si="0"/>
        <v>91284.67</v>
      </c>
    </row>
    <row r="26" spans="1:12" ht="15">
      <c r="A26" s="11">
        <v>17</v>
      </c>
      <c r="B26" s="2" t="s">
        <v>27</v>
      </c>
      <c r="C26" s="2" t="s">
        <v>15</v>
      </c>
      <c r="D26" s="2" t="s">
        <v>13</v>
      </c>
      <c r="E26" s="3" t="s">
        <v>6</v>
      </c>
      <c r="F26" s="14">
        <v>59</v>
      </c>
      <c r="G26" s="7">
        <v>1020</v>
      </c>
      <c r="H26" s="7">
        <v>1000</v>
      </c>
      <c r="I26" s="7">
        <v>1100</v>
      </c>
      <c r="J26" s="7">
        <v>1100</v>
      </c>
      <c r="K26" s="7">
        <f t="shared" si="1"/>
        <v>1055</v>
      </c>
      <c r="L26" s="7">
        <f t="shared" si="0"/>
        <v>62245</v>
      </c>
    </row>
    <row r="27" spans="1:12" ht="15">
      <c r="A27" s="12">
        <v>18</v>
      </c>
      <c r="B27" s="2" t="s">
        <v>27</v>
      </c>
      <c r="C27" s="2" t="s">
        <v>15</v>
      </c>
      <c r="D27" s="2" t="s">
        <v>32</v>
      </c>
      <c r="E27" s="3" t="s">
        <v>6</v>
      </c>
      <c r="F27" s="14">
        <v>2448</v>
      </c>
      <c r="G27" s="13"/>
      <c r="H27" s="7">
        <v>20</v>
      </c>
      <c r="I27" s="7">
        <v>20.5</v>
      </c>
      <c r="J27" s="7">
        <v>20</v>
      </c>
      <c r="K27" s="7">
        <f t="shared" si="1"/>
        <v>20.166666666666668</v>
      </c>
      <c r="L27" s="7">
        <f t="shared" si="0"/>
        <v>49368</v>
      </c>
    </row>
    <row r="28" spans="1:12" ht="15">
      <c r="A28" s="11">
        <v>19</v>
      </c>
      <c r="B28" s="2" t="s">
        <v>28</v>
      </c>
      <c r="C28" s="2" t="s">
        <v>24</v>
      </c>
      <c r="D28" s="2" t="s">
        <v>13</v>
      </c>
      <c r="E28" s="3" t="s">
        <v>6</v>
      </c>
      <c r="F28" s="14">
        <v>15</v>
      </c>
      <c r="G28" s="7">
        <v>1015</v>
      </c>
      <c r="H28" s="7">
        <v>1000</v>
      </c>
      <c r="I28" s="7">
        <v>1050</v>
      </c>
      <c r="J28" s="7">
        <v>1100</v>
      </c>
      <c r="K28" s="7">
        <f t="shared" si="1"/>
        <v>1041.25</v>
      </c>
      <c r="L28" s="7">
        <f t="shared" si="0"/>
        <v>15618.75</v>
      </c>
    </row>
    <row r="29" spans="1:12" ht="15">
      <c r="A29" s="12">
        <v>20</v>
      </c>
      <c r="B29" s="2" t="s">
        <v>28</v>
      </c>
      <c r="C29" s="2" t="s">
        <v>24</v>
      </c>
      <c r="D29" s="2" t="s">
        <v>32</v>
      </c>
      <c r="E29" s="3" t="s">
        <v>6</v>
      </c>
      <c r="F29" s="14">
        <v>226</v>
      </c>
      <c r="G29" s="13"/>
      <c r="H29" s="7">
        <v>20</v>
      </c>
      <c r="I29" s="7">
        <v>20.5</v>
      </c>
      <c r="J29" s="7">
        <v>21</v>
      </c>
      <c r="K29" s="7">
        <f t="shared" si="1"/>
        <v>20.5</v>
      </c>
      <c r="L29" s="7">
        <f t="shared" si="0"/>
        <v>4633</v>
      </c>
    </row>
    <row r="30" spans="1:12" ht="30">
      <c r="A30" s="11">
        <v>21</v>
      </c>
      <c r="B30" s="2" t="s">
        <v>46</v>
      </c>
      <c r="C30" s="2" t="s">
        <v>15</v>
      </c>
      <c r="D30" s="2" t="s">
        <v>13</v>
      </c>
      <c r="E30" s="3" t="s">
        <v>6</v>
      </c>
      <c r="F30" s="14">
        <v>36</v>
      </c>
      <c r="G30" s="7">
        <v>930</v>
      </c>
      <c r="H30" s="7">
        <v>950</v>
      </c>
      <c r="I30" s="7">
        <v>1000</v>
      </c>
      <c r="J30" s="7">
        <v>1050</v>
      </c>
      <c r="K30" s="7">
        <f t="shared" si="1"/>
        <v>982.5</v>
      </c>
      <c r="L30" s="7">
        <f t="shared" si="0"/>
        <v>35370</v>
      </c>
    </row>
    <row r="31" spans="1:12" ht="30">
      <c r="A31" s="12">
        <v>22</v>
      </c>
      <c r="B31" s="2" t="s">
        <v>46</v>
      </c>
      <c r="C31" s="2" t="s">
        <v>15</v>
      </c>
      <c r="D31" s="2" t="s">
        <v>32</v>
      </c>
      <c r="E31" s="3" t="s">
        <v>6</v>
      </c>
      <c r="F31" s="14">
        <v>1911</v>
      </c>
      <c r="G31" s="13"/>
      <c r="H31" s="7">
        <v>19</v>
      </c>
      <c r="I31" s="7">
        <v>19.5</v>
      </c>
      <c r="J31" s="7">
        <v>19.5</v>
      </c>
      <c r="K31" s="7">
        <f t="shared" si="1"/>
        <v>19.333333333333332</v>
      </c>
      <c r="L31" s="7">
        <f t="shared" si="0"/>
        <v>36946</v>
      </c>
    </row>
    <row r="32" spans="1:12" ht="30">
      <c r="A32" s="11">
        <v>23</v>
      </c>
      <c r="B32" s="2" t="s">
        <v>29</v>
      </c>
      <c r="C32" s="2" t="s">
        <v>30</v>
      </c>
      <c r="D32" s="2" t="s">
        <v>32</v>
      </c>
      <c r="E32" s="3" t="s">
        <v>6</v>
      </c>
      <c r="F32" s="14">
        <v>166</v>
      </c>
      <c r="G32" s="13"/>
      <c r="H32" s="7">
        <v>53</v>
      </c>
      <c r="I32" s="7">
        <v>55</v>
      </c>
      <c r="J32" s="7">
        <v>55</v>
      </c>
      <c r="K32" s="7">
        <f t="shared" si="1"/>
        <v>54.333333333333336</v>
      </c>
      <c r="L32" s="7">
        <f t="shared" si="0"/>
        <v>9019.33</v>
      </c>
    </row>
    <row r="33" spans="1:12" ht="30">
      <c r="A33" s="12">
        <v>24</v>
      </c>
      <c r="B33" s="2" t="s">
        <v>29</v>
      </c>
      <c r="C33" s="2" t="s">
        <v>30</v>
      </c>
      <c r="D33" s="2" t="s">
        <v>13</v>
      </c>
      <c r="E33" s="3" t="s">
        <v>6</v>
      </c>
      <c r="F33" s="14">
        <v>14</v>
      </c>
      <c r="G33" s="13">
        <v>2600</v>
      </c>
      <c r="H33" s="7">
        <v>2650</v>
      </c>
      <c r="I33" s="7">
        <v>2750</v>
      </c>
      <c r="J33" s="7">
        <v>2750</v>
      </c>
      <c r="K33" s="7">
        <f t="shared" si="1"/>
        <v>2687.5</v>
      </c>
      <c r="L33" s="7">
        <f t="shared" si="0"/>
        <v>37625</v>
      </c>
    </row>
    <row r="34" spans="1:12" ht="15">
      <c r="A34" s="4" t="s">
        <v>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5">
        <f>SUM(L10:L33)</f>
        <v>2264817.65</v>
      </c>
    </row>
    <row r="36" ht="15.75">
      <c r="L36" s="17"/>
    </row>
    <row r="37" spans="1:12" s="16" customFormat="1" ht="15.75">
      <c r="A37" s="27" t="s">
        <v>41</v>
      </c>
      <c r="B37" s="27"/>
      <c r="C37" s="27"/>
      <c r="D37" s="27"/>
      <c r="E37" s="27"/>
      <c r="G37" s="17"/>
      <c r="H37" s="17"/>
      <c r="I37" s="17"/>
      <c r="J37" s="17"/>
      <c r="L37" s="17" t="s">
        <v>42</v>
      </c>
    </row>
    <row r="38" spans="1:12" ht="28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s="6" customFormat="1" ht="35.2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</sheetData>
  <sheetProtection/>
  <mergeCells count="13">
    <mergeCell ref="A38:L38"/>
    <mergeCell ref="A39:L39"/>
    <mergeCell ref="G8:J8"/>
    <mergeCell ref="A37:E37"/>
    <mergeCell ref="B5:L5"/>
    <mergeCell ref="B6:L6"/>
    <mergeCell ref="A8:A9"/>
    <mergeCell ref="B8:B9"/>
    <mergeCell ref="E8:E9"/>
    <mergeCell ref="F8:F9"/>
    <mergeCell ref="D8:D9"/>
    <mergeCell ref="K8:K9"/>
    <mergeCell ref="L8:L9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User11</cp:lastModifiedBy>
  <cp:lastPrinted>2012-05-28T12:36:01Z</cp:lastPrinted>
  <dcterms:created xsi:type="dcterms:W3CDTF">2012-05-14T14:53:32Z</dcterms:created>
  <dcterms:modified xsi:type="dcterms:W3CDTF">2012-06-15T14:42:44Z</dcterms:modified>
  <cp:category/>
  <cp:version/>
  <cp:contentType/>
  <cp:contentStatus/>
</cp:coreProperties>
</file>